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i\Desktop\"/>
    </mc:Choice>
  </mc:AlternateContent>
  <bookViews>
    <workbookView xWindow="0" yWindow="0" windowWidth="13980" windowHeight="1845"/>
  </bookViews>
  <sheets>
    <sheet name="61853-1 &amp; 2" sheetId="1" r:id="rId1"/>
  </sheets>
  <calcPr calcId="162913"/>
</workbook>
</file>

<file path=xl/calcChain.xml><?xml version="1.0" encoding="utf-8"?>
<calcChain xmlns="http://schemas.openxmlformats.org/spreadsheetml/2006/main">
  <c r="K10" i="1" l="1"/>
  <c r="J10" i="1"/>
  <c r="I10" i="1"/>
</calcChain>
</file>

<file path=xl/sharedStrings.xml><?xml version="1.0" encoding="utf-8"?>
<sst xmlns="http://schemas.openxmlformats.org/spreadsheetml/2006/main" count="61" uniqueCount="38">
  <si>
    <t>Spectral response</t>
  </si>
  <si>
    <t>Angular response</t>
  </si>
  <si>
    <t>Thermal properties</t>
  </si>
  <si>
    <t>Wavelength</t>
  </si>
  <si>
    <t>Rel. SR</t>
  </si>
  <si>
    <t>AoI</t>
  </si>
  <si>
    <t>IAM</t>
  </si>
  <si>
    <t>u0</t>
  </si>
  <si>
    <t>u1</t>
  </si>
  <si>
    <t>nm</t>
  </si>
  <si>
    <t>°</t>
  </si>
  <si>
    <t>[Wm^-2 K^-1]</t>
  </si>
  <si>
    <t>[W m^-3 s K^-1]</t>
  </si>
  <si>
    <t>Isc[A]</t>
  </si>
  <si>
    <t>Voc[A]</t>
  </si>
  <si>
    <t>u% [k=2]</t>
  </si>
  <si>
    <t>Module technology</t>
  </si>
  <si>
    <t>Measured by SUPSI PVLab</t>
  </si>
  <si>
    <t>Temperature coefficients</t>
  </si>
  <si>
    <t>rel. Isc coeff.</t>
  </si>
  <si>
    <t>rel. Voc coeff.</t>
  </si>
  <si>
    <t>rel. Pmax coeff.</t>
  </si>
  <si>
    <r>
      <rPr>
        <b/>
        <sz val="11"/>
        <color theme="1"/>
        <rFont val="Calibri"/>
        <family val="2"/>
      </rPr>
      <t>α [</t>
    </r>
    <r>
      <rPr>
        <b/>
        <sz val="11"/>
        <color theme="1"/>
        <rFont val="Liberation Sans"/>
      </rPr>
      <t>%/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Liberation Sans"/>
      </rPr>
      <t>C]</t>
    </r>
  </si>
  <si>
    <r>
      <rPr>
        <b/>
        <sz val="11"/>
        <color theme="1"/>
        <rFont val="Calibri"/>
        <family val="2"/>
      </rPr>
      <t>β [</t>
    </r>
    <r>
      <rPr>
        <b/>
        <sz val="11"/>
        <color theme="1"/>
        <rFont val="Liberation Sans"/>
      </rPr>
      <t>%/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Liberation Sans"/>
      </rPr>
      <t>C]</t>
    </r>
  </si>
  <si>
    <r>
      <rPr>
        <b/>
        <sz val="11"/>
        <color theme="1"/>
        <rFont val="Calibri"/>
        <family val="2"/>
      </rPr>
      <t>δ [</t>
    </r>
    <r>
      <rPr>
        <b/>
        <sz val="11"/>
        <color theme="1"/>
        <rFont val="Liberation Sans"/>
      </rPr>
      <t>%/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Liberation Sans"/>
      </rPr>
      <t>C]</t>
    </r>
  </si>
  <si>
    <t>mono-crystalline silicon</t>
  </si>
  <si>
    <t>meas. accord. IEC 61215</t>
  </si>
  <si>
    <t>meas. accord. IEC 60904-1/IEC 61853-1</t>
  </si>
  <si>
    <t>measured accord. IEC 61853-2</t>
  </si>
  <si>
    <t>measured accord. IEC 60904-8/ IEC 61853-2</t>
  </si>
  <si>
    <t>NMOT</t>
  </si>
  <si>
    <t>[°C]</t>
  </si>
  <si>
    <t/>
  </si>
  <si>
    <t>Pm[W]</t>
  </si>
  <si>
    <t>Power Rating</t>
  </si>
  <si>
    <t>Contact person</t>
  </si>
  <si>
    <t>gabi.friesen@supsi.ch</t>
  </si>
  <si>
    <t>Irradiance [W/m²]\ Temperature [°C]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</si>
</sst>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%"/>
    <numFmt numFmtId="166" formatCode="0.000"/>
  </numFmts>
  <fonts count="34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0"/>
      <color indexed="64"/>
      <name val="Liberation Sans"/>
    </font>
    <font>
      <sz val="10"/>
      <color indexed="65"/>
      <name val="Liberation Sans"/>
    </font>
    <font>
      <sz val="10"/>
      <color rgb="FFCC0000"/>
      <name val="Liberation Sans"/>
    </font>
    <font>
      <b/>
      <sz val="10"/>
      <color indexed="65"/>
      <name val="Liberation Sans"/>
    </font>
    <font>
      <i/>
      <sz val="10"/>
      <color indexed="23"/>
      <name val="Liberation Sans"/>
    </font>
    <font>
      <sz val="10"/>
      <color rgb="FF006600"/>
      <name val="Liberation Sans"/>
    </font>
    <font>
      <b/>
      <sz val="24"/>
      <color indexed="64"/>
      <name val="Liberation Sans"/>
    </font>
    <font>
      <sz val="18"/>
      <color indexed="64"/>
      <name val="Liberation Sans"/>
    </font>
    <font>
      <sz val="12"/>
      <color indexed="64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indexed="63"/>
      <name val="Liberation Sans"/>
    </font>
    <font>
      <b/>
      <sz val="11"/>
      <color theme="1"/>
      <name val="Liberation Sans"/>
    </font>
    <font>
      <b/>
      <sz val="11"/>
      <color indexed="64"/>
      <name val="Arial"/>
      <family val="2"/>
    </font>
    <font>
      <b/>
      <sz val="11"/>
      <name val="Liberation Sans"/>
    </font>
    <font>
      <sz val="11"/>
      <color indexed="64"/>
      <name val="Arial"/>
      <family val="2"/>
    </font>
    <font>
      <sz val="11"/>
      <name val="Liberation Sans"/>
    </font>
    <font>
      <sz val="11"/>
      <color indexed="2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i/>
      <sz val="11"/>
      <color indexed="64"/>
      <name val="Arial"/>
      <family val="2"/>
    </font>
    <font>
      <b/>
      <sz val="11"/>
      <color theme="1"/>
      <name val="Calibri"/>
      <family val="2"/>
    </font>
    <font>
      <i/>
      <sz val="11"/>
      <color theme="1"/>
      <name val="Liberation Sans"/>
    </font>
    <font>
      <i/>
      <sz val="10"/>
      <color theme="1"/>
      <name val="Liberation Sans"/>
    </font>
    <font>
      <u/>
      <sz val="11"/>
      <color theme="10"/>
      <name val="Liberation Sans"/>
    </font>
  </fonts>
  <fills count="16">
    <fill>
      <patternFill patternType="none"/>
    </fill>
    <fill>
      <patternFill patternType="gray125"/>
    </fill>
    <fill>
      <patternFill patternType="solid">
        <bgColor indexed="64"/>
      </patternFill>
    </fill>
    <fill>
      <patternFill patternType="solid">
        <fgColor indexed="23"/>
        <bgColor indexed="23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3">
    <xf numFmtId="0" fontId="0" fillId="0" borderId="1"/>
    <xf numFmtId="0" fontId="2" fillId="0" borderId="1"/>
    <xf numFmtId="0" fontId="3" fillId="2" borderId="1"/>
    <xf numFmtId="0" fontId="3" fillId="3" borderId="1"/>
    <xf numFmtId="0" fontId="2" fillId="4" borderId="1"/>
    <xf numFmtId="0" fontId="4" fillId="5" borderId="1"/>
    <xf numFmtId="0" fontId="5" fillId="6" borderId="1"/>
    <xf numFmtId="0" fontId="6" fillId="0" borderId="1"/>
    <xf numFmtId="0" fontId="7" fillId="7" borderId="1"/>
    <xf numFmtId="0" fontId="8" fillId="0" borderId="1"/>
    <xf numFmtId="0" fontId="9" fillId="0" borderId="1"/>
    <xf numFmtId="0" fontId="10" fillId="0" borderId="1"/>
    <xf numFmtId="0" fontId="11" fillId="0" borderId="1"/>
    <xf numFmtId="0" fontId="13" fillId="8" borderId="2"/>
    <xf numFmtId="0" fontId="20" fillId="0" borderId="1"/>
    <xf numFmtId="0" fontId="20" fillId="0" borderId="1"/>
    <xf numFmtId="0" fontId="4" fillId="0" borderId="1"/>
    <xf numFmtId="0" fontId="12" fillId="12" borderId="1"/>
    <xf numFmtId="0" fontId="21" fillId="0" borderId="1"/>
    <xf numFmtId="0" fontId="22" fillId="9" borderId="1"/>
    <xf numFmtId="0" fontId="22" fillId="10" borderId="1"/>
    <xf numFmtId="0" fontId="21" fillId="4" borderId="1"/>
    <xf numFmtId="0" fontId="23" fillId="6" borderId="1"/>
    <xf numFmtId="0" fontId="24" fillId="0" borderId="1"/>
    <xf numFmtId="0" fontId="7" fillId="11" borderId="1"/>
    <xf numFmtId="0" fontId="25" fillId="0" borderId="1"/>
    <xf numFmtId="0" fontId="26" fillId="0" borderId="1"/>
    <xf numFmtId="0" fontId="27" fillId="0" borderId="1"/>
    <xf numFmtId="0" fontId="28" fillId="12" borderId="3"/>
    <xf numFmtId="9" fontId="20" fillId="0" borderId="1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1"/>
    <xf numFmtId="0" fontId="33" fillId="0" borderId="1" applyNumberFormat="0" applyFill="0" applyBorder="0" applyAlignment="0" applyProtection="0"/>
  </cellStyleXfs>
  <cellXfs count="39">
    <xf numFmtId="0" fontId="0" fillId="0" borderId="1" xfId="0" applyBorder="1"/>
    <xf numFmtId="0" fontId="14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0" fillId="0" borderId="1" xfId="0" applyBorder="1" applyAlignment="1">
      <alignment vertical="center"/>
    </xf>
    <xf numFmtId="0" fontId="19" fillId="0" borderId="1" xfId="0" applyFont="1" applyBorder="1"/>
    <xf numFmtId="0" fontId="0" fillId="0" borderId="1" xfId="0" applyBorder="1"/>
    <xf numFmtId="0" fontId="17" fillId="13" borderId="1" xfId="0" applyFont="1" applyFill="1" applyBorder="1"/>
    <xf numFmtId="0" fontId="18" fillId="13" borderId="1" xfId="0" applyFont="1" applyFill="1" applyBorder="1"/>
    <xf numFmtId="0" fontId="15" fillId="0" borderId="1" xfId="0" applyFont="1" applyBorder="1"/>
    <xf numFmtId="0" fontId="17" fillId="14" borderId="1" xfId="0" applyFont="1" applyFill="1" applyBorder="1"/>
    <xf numFmtId="164" fontId="17" fillId="14" borderId="1" xfId="0" applyNumberFormat="1" applyFont="1" applyFill="1" applyBorder="1"/>
    <xf numFmtId="0" fontId="0" fillId="0" borderId="1" xfId="0" applyFont="1" applyBorder="1"/>
    <xf numFmtId="0" fontId="15" fillId="0" borderId="1" xfId="0" applyFont="1" applyBorder="1" applyAlignment="1">
      <alignment horizontal="right"/>
    </xf>
    <xf numFmtId="165" fontId="29" fillId="0" borderId="1" xfId="30" applyNumberFormat="1" applyFont="1" applyFill="1" applyBorder="1"/>
    <xf numFmtId="0" fontId="17" fillId="0" borderId="1" xfId="0" applyFont="1" applyFill="1" applyBorder="1"/>
    <xf numFmtId="11" fontId="17" fillId="0" borderId="1" xfId="0" applyNumberFormat="1" applyFont="1" applyFill="1" applyBorder="1"/>
    <xf numFmtId="0" fontId="0" fillId="0" borderId="1" xfId="0" applyFill="1" applyBorder="1"/>
    <xf numFmtId="0" fontId="0" fillId="0" borderId="1" xfId="0" applyFont="1" applyFill="1" applyBorder="1"/>
    <xf numFmtId="0" fontId="14" fillId="0" borderId="1" xfId="0" applyFont="1" applyBorder="1" applyAlignment="1">
      <alignment horizontal="right"/>
    </xf>
    <xf numFmtId="0" fontId="14" fillId="15" borderId="1" xfId="0" applyFont="1" applyFill="1" applyBorder="1"/>
    <xf numFmtId="0" fontId="0" fillId="15" borderId="1" xfId="0" applyFill="1" applyBorder="1"/>
    <xf numFmtId="0" fontId="14" fillId="0" borderId="1" xfId="0" applyFont="1" applyFill="1" applyBorder="1"/>
    <xf numFmtId="0" fontId="31" fillId="0" borderId="1" xfId="0" applyFont="1" applyFill="1" applyBorder="1" applyAlignment="1"/>
    <xf numFmtId="166" fontId="0" fillId="14" borderId="1" xfId="0" applyNumberFormat="1" applyFill="1" applyBorder="1"/>
    <xf numFmtId="9" fontId="0" fillId="0" borderId="1" xfId="30" applyNumberFormat="1" applyFont="1" applyBorder="1"/>
    <xf numFmtId="10" fontId="17" fillId="0" borderId="1" xfId="0" applyNumberFormat="1" applyFont="1" applyFill="1" applyBorder="1"/>
    <xf numFmtId="10" fontId="0" fillId="0" borderId="1" xfId="0" applyNumberFormat="1" applyFill="1" applyBorder="1"/>
    <xf numFmtId="2" fontId="17" fillId="13" borderId="1" xfId="0" applyNumberFormat="1" applyFont="1" applyFill="1" applyBorder="1"/>
    <xf numFmtId="2" fontId="0" fillId="13" borderId="1" xfId="0" applyNumberFormat="1" applyFill="1" applyBorder="1"/>
    <xf numFmtId="165" fontId="0" fillId="0" borderId="1" xfId="30" applyNumberFormat="1" applyFont="1" applyBorder="1"/>
    <xf numFmtId="10" fontId="17" fillId="0" borderId="1" xfId="30" applyNumberFormat="1" applyFont="1" applyFill="1" applyBorder="1"/>
    <xf numFmtId="9" fontId="0" fillId="0" borderId="1" xfId="30" applyFont="1" applyBorder="1"/>
    <xf numFmtId="0" fontId="15" fillId="15" borderId="1" xfId="0" applyFont="1" applyFill="1" applyBorder="1"/>
    <xf numFmtId="0" fontId="32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/>
    </xf>
    <xf numFmtId="0" fontId="14" fillId="15" borderId="1" xfId="0" applyFont="1" applyFill="1" applyBorder="1" applyAlignment="1">
      <alignment horizontal="left"/>
    </xf>
    <xf numFmtId="0" fontId="15" fillId="15" borderId="1" xfId="0" applyFont="1" applyFill="1" applyBorder="1"/>
    <xf numFmtId="0" fontId="33" fillId="0" borderId="1" xfId="32" applyBorder="1"/>
  </cellXfs>
  <cellStyles count="33">
    <cellStyle name="Accent" xfId="1"/>
    <cellStyle name="Accent 1" xfId="2"/>
    <cellStyle name="Accent 1 2" xfId="19"/>
    <cellStyle name="Accent 2" xfId="3"/>
    <cellStyle name="Accent 2 2" xfId="20"/>
    <cellStyle name="Accent 3" xfId="4"/>
    <cellStyle name="Accent 3 2" xfId="21"/>
    <cellStyle name="Accent 4" xfId="18"/>
    <cellStyle name="Bad" xfId="5"/>
    <cellStyle name="Collegamento ipertestuale" xfId="32" builtinId="8"/>
    <cellStyle name="Error" xfId="6"/>
    <cellStyle name="Error 2" xfId="22"/>
    <cellStyle name="Footnote" xfId="7"/>
    <cellStyle name="Footnote 2" xfId="23"/>
    <cellStyle name="Good" xfId="8"/>
    <cellStyle name="Good 2" xfId="24"/>
    <cellStyle name="Heading (user)" xfId="9"/>
    <cellStyle name="Heading (user) 2" xfId="25"/>
    <cellStyle name="Heading 1" xfId="10"/>
    <cellStyle name="Heading 1 2" xfId="26"/>
    <cellStyle name="Heading 2" xfId="11"/>
    <cellStyle name="Heading 2 2" xfId="27"/>
    <cellStyle name="Hyperlink" xfId="12"/>
    <cellStyle name="Neutral 2" xfId="17"/>
    <cellStyle name="Normale" xfId="0" builtinId="0" customBuiltin="1"/>
    <cellStyle name="Normale 2" xfId="31"/>
    <cellStyle name="Note" xfId="13"/>
    <cellStyle name="Note 2" xfId="28"/>
    <cellStyle name="Percent 2" xfId="29"/>
    <cellStyle name="Percentuale" xfId="30" builtinId="5"/>
    <cellStyle name="Status" xfId="14"/>
    <cellStyle name="Text" xfId="15"/>
    <cellStyle name="Warning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bi.friesen@supsi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4"/>
  <sheetViews>
    <sheetView tabSelected="1" zoomScale="80" zoomScaleNormal="80" workbookViewId="0">
      <selection activeCell="J47" sqref="J47"/>
    </sheetView>
  </sheetViews>
  <sheetFormatPr defaultColWidth="9" defaultRowHeight="14.25"/>
  <cols>
    <col min="1" max="1" width="30.375" style="6" bestFit="1"/>
    <col min="2" max="2" width="10.75" style="6" bestFit="1" customWidth="1"/>
    <col min="3" max="3" width="9" style="6"/>
    <col min="4" max="5" width="9.5" style="6" bestFit="1"/>
    <col min="6" max="6" width="8" style="17" bestFit="1" customWidth="1"/>
    <col min="7" max="7" width="3.75" style="17" customWidth="1"/>
    <col min="8" max="8" width="9.25" style="6" customWidth="1"/>
    <col min="9" max="11" width="15.25" style="6" customWidth="1"/>
    <col min="12" max="12" width="3.75" style="6" customWidth="1"/>
    <col min="13" max="13" width="10.875" style="6" bestFit="1"/>
    <col min="14" max="14" width="11.5" style="17" customWidth="1"/>
    <col min="15" max="15" width="13.375" style="17" customWidth="1"/>
    <col min="16" max="16" width="4.125" style="6" customWidth="1"/>
    <col min="17" max="17" width="9" style="6"/>
    <col min="18" max="18" width="9.375" style="6" bestFit="1" customWidth="1"/>
    <col min="19" max="19" width="9.375" style="6" customWidth="1"/>
    <col min="20" max="20" width="3.875" style="6" customWidth="1"/>
    <col min="21" max="21" width="17" style="6" customWidth="1"/>
    <col min="22" max="22" width="15.25" style="6" customWidth="1"/>
    <col min="23" max="23" width="14.375" style="6" customWidth="1"/>
    <col min="24" max="16384" width="9" style="6"/>
  </cols>
  <sheetData>
    <row r="1" spans="1:23" ht="15">
      <c r="A1" s="1" t="s">
        <v>16</v>
      </c>
      <c r="B1" s="6" t="s">
        <v>25</v>
      </c>
      <c r="N1" s="6"/>
    </row>
    <row r="2" spans="1:23" ht="15">
      <c r="A2" s="1" t="s">
        <v>17</v>
      </c>
      <c r="N2" s="6"/>
    </row>
    <row r="3" spans="1:23" ht="15">
      <c r="A3" s="1" t="s">
        <v>35</v>
      </c>
      <c r="B3" s="38" t="s">
        <v>36</v>
      </c>
      <c r="N3" s="6"/>
    </row>
    <row r="4" spans="1:23" ht="15">
      <c r="A4" s="1"/>
      <c r="N4" s="6"/>
      <c r="O4" s="6"/>
      <c r="U4" s="1"/>
      <c r="V4" s="1"/>
    </row>
    <row r="5" spans="1:23" ht="15">
      <c r="B5" s="20" t="s">
        <v>34</v>
      </c>
      <c r="C5" s="21"/>
      <c r="D5" s="21"/>
      <c r="E5" s="21"/>
      <c r="I5" s="37" t="s">
        <v>18</v>
      </c>
      <c r="J5" s="37"/>
      <c r="K5" s="33"/>
      <c r="M5" s="37" t="s">
        <v>0</v>
      </c>
      <c r="N5" s="37"/>
      <c r="O5" s="33"/>
      <c r="P5" s="1"/>
      <c r="Q5" s="37" t="s">
        <v>1</v>
      </c>
      <c r="R5" s="37"/>
      <c r="S5" s="33"/>
      <c r="U5" s="36" t="s">
        <v>2</v>
      </c>
      <c r="V5" s="36"/>
      <c r="W5" s="36"/>
    </row>
    <row r="6" spans="1:23" s="17" customFormat="1" ht="15" customHeight="1">
      <c r="B6" s="34" t="s">
        <v>27</v>
      </c>
      <c r="C6" s="35"/>
      <c r="D6" s="35"/>
      <c r="E6" s="35"/>
      <c r="I6" s="34" t="s">
        <v>26</v>
      </c>
      <c r="J6" s="35"/>
      <c r="K6" s="35"/>
      <c r="M6" s="34" t="s">
        <v>29</v>
      </c>
      <c r="N6" s="34"/>
      <c r="O6" s="34"/>
      <c r="P6" s="23"/>
      <c r="Q6" s="34" t="s">
        <v>28</v>
      </c>
      <c r="R6" s="34"/>
      <c r="S6" s="34"/>
      <c r="U6" s="34" t="s">
        <v>28</v>
      </c>
      <c r="V6" s="34"/>
      <c r="W6" s="34"/>
    </row>
    <row r="7" spans="1:23" ht="15">
      <c r="B7" s="1" t="s">
        <v>33</v>
      </c>
      <c r="G7" s="22"/>
      <c r="I7" s="1" t="s">
        <v>19</v>
      </c>
      <c r="J7" s="1" t="s">
        <v>20</v>
      </c>
      <c r="K7" s="1" t="s">
        <v>21</v>
      </c>
      <c r="M7" s="9" t="s">
        <v>3</v>
      </c>
      <c r="N7" s="9" t="s">
        <v>4</v>
      </c>
      <c r="O7" s="9"/>
      <c r="P7" s="1"/>
      <c r="Q7" s="9" t="s">
        <v>5</v>
      </c>
      <c r="R7" s="9" t="s">
        <v>6</v>
      </c>
      <c r="S7" s="9"/>
      <c r="U7" s="2" t="s">
        <v>7</v>
      </c>
      <c r="V7" s="2" t="s">
        <v>8</v>
      </c>
      <c r="W7" s="2" t="s">
        <v>30</v>
      </c>
    </row>
    <row r="8" spans="1:23" ht="15">
      <c r="A8" s="1" t="s">
        <v>37</v>
      </c>
      <c r="B8" s="12">
        <v>15</v>
      </c>
      <c r="C8" s="12">
        <v>25</v>
      </c>
      <c r="D8" s="12">
        <v>50</v>
      </c>
      <c r="E8" s="12">
        <v>75</v>
      </c>
      <c r="F8" s="22" t="s">
        <v>15</v>
      </c>
      <c r="G8" s="27"/>
      <c r="I8" s="1" t="s">
        <v>22</v>
      </c>
      <c r="J8" s="1" t="s">
        <v>23</v>
      </c>
      <c r="K8" s="1" t="s">
        <v>24</v>
      </c>
      <c r="M8" s="9" t="s">
        <v>9</v>
      </c>
      <c r="N8" s="4"/>
      <c r="O8" s="1" t="s">
        <v>15</v>
      </c>
      <c r="P8" s="1"/>
      <c r="Q8" s="13" t="s">
        <v>10</v>
      </c>
      <c r="R8" s="1"/>
      <c r="S8" s="1" t="s">
        <v>15</v>
      </c>
      <c r="U8" s="2" t="s">
        <v>11</v>
      </c>
      <c r="V8" s="2" t="s">
        <v>12</v>
      </c>
      <c r="W8" s="2" t="s">
        <v>31</v>
      </c>
    </row>
    <row r="9" spans="1:23">
      <c r="A9" s="12">
        <v>1100</v>
      </c>
      <c r="B9" s="7" t="s">
        <v>32</v>
      </c>
      <c r="C9" s="28">
        <v>313.34212069584447</v>
      </c>
      <c r="D9" s="29">
        <v>280.73606330345137</v>
      </c>
      <c r="E9" s="29">
        <v>247.63667350124783</v>
      </c>
      <c r="F9" s="27">
        <v>1.6E-2</v>
      </c>
      <c r="G9" s="27"/>
      <c r="I9" s="24">
        <v>4.5999999999999999E-2</v>
      </c>
      <c r="J9" s="24">
        <v>-0.2848</v>
      </c>
      <c r="K9" s="24">
        <v>-0.40500000000000003</v>
      </c>
      <c r="M9" s="3">
        <v>311</v>
      </c>
      <c r="N9" s="10">
        <v>2.78029859429164E-2</v>
      </c>
      <c r="O9" s="31">
        <v>9.4284878589896703E-2</v>
      </c>
      <c r="Q9" s="3">
        <v>0</v>
      </c>
      <c r="R9" s="11">
        <v>1</v>
      </c>
      <c r="S9" s="14">
        <v>0.01</v>
      </c>
      <c r="U9" s="8">
        <v>29.84</v>
      </c>
      <c r="V9" s="8">
        <v>3.44</v>
      </c>
      <c r="W9" s="8">
        <v>44.04</v>
      </c>
    </row>
    <row r="10" spans="1:23" ht="15">
      <c r="A10" s="12">
        <v>1000</v>
      </c>
      <c r="B10" s="28">
        <v>297.08223986040844</v>
      </c>
      <c r="C10" s="28">
        <v>285.68591743441357</v>
      </c>
      <c r="D10" s="29">
        <v>256.74999367137019</v>
      </c>
      <c r="E10" s="29">
        <v>227.79075927124012</v>
      </c>
      <c r="F10" s="27">
        <v>1.6E-2</v>
      </c>
      <c r="G10" s="27"/>
      <c r="H10" s="19" t="s">
        <v>15</v>
      </c>
      <c r="I10" s="25">
        <f>ABS(0.0158/I9)</f>
        <v>0.34347826086956523</v>
      </c>
      <c r="J10" s="30">
        <f>ABS(0.0222/J9)</f>
        <v>7.7949438202247201E-2</v>
      </c>
      <c r="K10" s="30">
        <f>ABS(0.0318/K9)</f>
        <v>7.8518518518518515E-2</v>
      </c>
      <c r="M10" s="3">
        <v>341</v>
      </c>
      <c r="N10" s="10">
        <v>6.9969970027224604E-2</v>
      </c>
      <c r="O10" s="31">
        <v>9.428487858989669E-2</v>
      </c>
      <c r="P10" s="32"/>
      <c r="Q10" s="3">
        <v>1</v>
      </c>
      <c r="R10" s="11">
        <v>0.99935973511540088</v>
      </c>
      <c r="S10" s="14">
        <v>1.2E-2</v>
      </c>
      <c r="U10" s="17"/>
      <c r="V10" s="17"/>
    </row>
    <row r="11" spans="1:23">
      <c r="A11" s="12">
        <v>800</v>
      </c>
      <c r="B11" s="28">
        <v>238.28457968291585</v>
      </c>
      <c r="C11" s="28">
        <v>229.43867110138424</v>
      </c>
      <c r="D11" s="28">
        <v>207.0189938202837</v>
      </c>
      <c r="E11" s="29">
        <v>184.20678859617576</v>
      </c>
      <c r="F11" s="27">
        <v>1.6E-2</v>
      </c>
      <c r="G11" s="27"/>
      <c r="M11" s="3">
        <v>365</v>
      </c>
      <c r="N11" s="10">
        <v>0.13644331649740399</v>
      </c>
      <c r="O11" s="31">
        <v>9.428487858989669E-2</v>
      </c>
      <c r="P11" s="32"/>
      <c r="Q11" s="3">
        <v>20</v>
      </c>
      <c r="R11" s="11">
        <v>0.99935048728552811</v>
      </c>
      <c r="S11" s="14">
        <v>1.2E-2</v>
      </c>
    </row>
    <row r="12" spans="1:23">
      <c r="A12" s="12">
        <v>600</v>
      </c>
      <c r="B12" s="28">
        <v>178.51616817813078</v>
      </c>
      <c r="C12" s="28">
        <v>172.11691054353793</v>
      </c>
      <c r="D12" s="28">
        <v>155.89143355631569</v>
      </c>
      <c r="E12" s="28">
        <v>139.36860812086786</v>
      </c>
      <c r="F12" s="27">
        <v>1.6E-2</v>
      </c>
      <c r="G12" s="27"/>
      <c r="M12" s="3">
        <v>380</v>
      </c>
      <c r="N12" s="10">
        <v>0.22832154095440299</v>
      </c>
      <c r="O12" s="31">
        <v>8.5214289907531451E-2</v>
      </c>
      <c r="P12" s="32"/>
      <c r="Q12" s="3">
        <v>30</v>
      </c>
      <c r="R12" s="11">
        <v>0.99757356638460648</v>
      </c>
      <c r="S12" s="14">
        <v>1.2E-2</v>
      </c>
    </row>
    <row r="13" spans="1:23">
      <c r="A13" s="12">
        <v>400</v>
      </c>
      <c r="B13" s="28">
        <v>118.13645289968251</v>
      </c>
      <c r="C13" s="28">
        <v>114.00037408466329</v>
      </c>
      <c r="D13" s="28">
        <v>103.51165323269167</v>
      </c>
      <c r="E13" s="7" t="s">
        <v>32</v>
      </c>
      <c r="F13" s="27">
        <v>1.6E-2</v>
      </c>
      <c r="G13" s="26"/>
      <c r="M13" s="3">
        <v>399</v>
      </c>
      <c r="N13" s="10">
        <v>0.29108054492938401</v>
      </c>
      <c r="O13" s="31">
        <v>6.3793258284086815E-2</v>
      </c>
      <c r="P13" s="32"/>
      <c r="Q13" s="3">
        <v>40</v>
      </c>
      <c r="R13" s="11">
        <v>0.99867788669645052</v>
      </c>
      <c r="S13" s="14">
        <v>1.2E-2</v>
      </c>
    </row>
    <row r="14" spans="1:23">
      <c r="A14" s="12">
        <v>200</v>
      </c>
      <c r="B14" s="28">
        <v>57.742984756891424</v>
      </c>
      <c r="C14" s="28">
        <v>55.705912715503274</v>
      </c>
      <c r="D14" s="7" t="s">
        <v>32</v>
      </c>
      <c r="E14" s="7" t="s">
        <v>32</v>
      </c>
      <c r="F14" s="26">
        <v>1.6E-2</v>
      </c>
      <c r="G14" s="26"/>
      <c r="M14" s="3">
        <v>418</v>
      </c>
      <c r="N14" s="10">
        <v>0.31599651489590203</v>
      </c>
      <c r="O14" s="31">
        <v>6.3866369364741118E-2</v>
      </c>
      <c r="P14" s="32"/>
      <c r="Q14" s="3">
        <v>50</v>
      </c>
      <c r="R14" s="11">
        <v>0.984635333455957</v>
      </c>
      <c r="S14" s="14">
        <v>1.2999999999999999E-2</v>
      </c>
    </row>
    <row r="15" spans="1:23">
      <c r="A15" s="12">
        <v>100</v>
      </c>
      <c r="B15" s="29">
        <v>28.020534881750557</v>
      </c>
      <c r="C15" s="28">
        <v>26.98851347759388</v>
      </c>
      <c r="D15" s="7" t="s">
        <v>32</v>
      </c>
      <c r="E15" s="7" t="s">
        <v>32</v>
      </c>
      <c r="F15" s="26">
        <v>2.5999999999999999E-2</v>
      </c>
      <c r="M15" s="3">
        <v>440</v>
      </c>
      <c r="N15" s="10">
        <v>0.328101859433305</v>
      </c>
      <c r="O15" s="31">
        <v>6.8033992465859908E-2</v>
      </c>
      <c r="P15" s="32"/>
      <c r="Q15" s="3">
        <v>60</v>
      </c>
      <c r="R15" s="11">
        <v>0.95886075949367056</v>
      </c>
      <c r="S15" s="14">
        <v>1.4999999999999999E-2</v>
      </c>
    </row>
    <row r="16" spans="1:23">
      <c r="M16" s="3">
        <v>470</v>
      </c>
      <c r="N16" s="10">
        <v>0.35469063132782302</v>
      </c>
      <c r="O16" s="31">
        <v>6.9036906180459573E-2</v>
      </c>
      <c r="P16" s="32"/>
      <c r="Q16" s="3">
        <v>65</v>
      </c>
      <c r="R16" s="11">
        <v>0.92850948199655003</v>
      </c>
      <c r="S16" s="14">
        <v>1.7000000000000001E-2</v>
      </c>
    </row>
    <row r="17" spans="1:19" ht="15">
      <c r="B17" s="1" t="s">
        <v>13</v>
      </c>
      <c r="G17" s="18"/>
      <c r="M17" s="3">
        <v>491</v>
      </c>
      <c r="N17" s="10">
        <v>0.37653585189643801</v>
      </c>
      <c r="O17" s="31">
        <v>7.2643438578750621E-2</v>
      </c>
      <c r="P17" s="32"/>
      <c r="Q17" s="3">
        <v>70</v>
      </c>
      <c r="R17" s="11">
        <v>0.87899182916295315</v>
      </c>
      <c r="S17" s="14">
        <v>1.9E-2</v>
      </c>
    </row>
    <row r="18" spans="1:19" ht="15">
      <c r="A18" s="1" t="s">
        <v>37</v>
      </c>
      <c r="B18" s="12">
        <v>15</v>
      </c>
      <c r="C18" s="12">
        <v>25</v>
      </c>
      <c r="D18" s="12">
        <v>50</v>
      </c>
      <c r="E18" s="12">
        <v>75</v>
      </c>
      <c r="F18" s="18"/>
      <c r="G18" s="27"/>
      <c r="M18" s="3">
        <v>499</v>
      </c>
      <c r="N18" s="10">
        <v>0.387326192271715</v>
      </c>
      <c r="O18" s="31">
        <v>7.1799452905921199E-2</v>
      </c>
      <c r="P18" s="32"/>
      <c r="Q18" s="3">
        <v>75</v>
      </c>
      <c r="R18" s="11">
        <v>0.77946546108769754</v>
      </c>
      <c r="S18" s="14">
        <v>2.4E-2</v>
      </c>
    </row>
    <row r="19" spans="1:19">
      <c r="A19" s="12">
        <v>1100</v>
      </c>
      <c r="B19" s="7" t="s">
        <v>32</v>
      </c>
      <c r="C19" s="28">
        <v>10.434536071912238</v>
      </c>
      <c r="D19" s="29">
        <v>10.550673604300762</v>
      </c>
      <c r="E19" s="29">
        <v>10.663749566608052</v>
      </c>
      <c r="F19" s="27">
        <v>1.4999999999999999E-2</v>
      </c>
      <c r="G19" s="27"/>
      <c r="M19" s="3">
        <v>530</v>
      </c>
      <c r="N19" s="10">
        <v>0.414583870815453</v>
      </c>
      <c r="O19" s="31">
        <v>6.6270933382748268E-2</v>
      </c>
      <c r="P19" s="32"/>
      <c r="Q19" s="3">
        <v>80</v>
      </c>
      <c r="R19" s="11">
        <v>0.63328251357354803</v>
      </c>
      <c r="S19" s="14">
        <v>3.4000000000000002E-2</v>
      </c>
    </row>
    <row r="20" spans="1:19">
      <c r="A20" s="12">
        <v>1000</v>
      </c>
      <c r="B20" s="28">
        <v>9.4443184692400948</v>
      </c>
      <c r="C20" s="28">
        <v>9.4868485149344348</v>
      </c>
      <c r="D20" s="29">
        <v>9.5978802372491305</v>
      </c>
      <c r="E20" s="29">
        <v>9.7079357775764503</v>
      </c>
      <c r="F20" s="27">
        <v>1.4999999999999999E-2</v>
      </c>
      <c r="G20" s="27"/>
      <c r="M20" s="3">
        <v>549</v>
      </c>
      <c r="N20" s="10">
        <v>0.43307694750886</v>
      </c>
      <c r="O20" s="31">
        <v>7.434437612360055E-2</v>
      </c>
      <c r="P20" s="32"/>
      <c r="Q20" s="3">
        <v>85</v>
      </c>
      <c r="R20" s="11">
        <v>0.39940141045053301</v>
      </c>
      <c r="S20" s="14">
        <v>6.6000000000000003E-2</v>
      </c>
    </row>
    <row r="21" spans="1:19">
      <c r="A21" s="12">
        <v>800</v>
      </c>
      <c r="B21" s="28">
        <v>7.5576634187646343</v>
      </c>
      <c r="C21" s="28">
        <v>7.5898271113083551</v>
      </c>
      <c r="D21" s="28">
        <v>7.6724902225776095</v>
      </c>
      <c r="E21" s="29">
        <v>7.7563262189873416</v>
      </c>
      <c r="F21" s="27">
        <v>1.4999999999999999E-2</v>
      </c>
      <c r="G21" s="27"/>
      <c r="M21" s="3">
        <v>570</v>
      </c>
      <c r="N21" s="10">
        <v>0.44799085659807603</v>
      </c>
      <c r="O21" s="31">
        <v>7.0724518126163399E-2</v>
      </c>
      <c r="P21" s="32"/>
    </row>
    <row r="22" spans="1:19">
      <c r="A22" s="12">
        <v>600</v>
      </c>
      <c r="B22" s="28">
        <v>5.6682333945997616</v>
      </c>
      <c r="C22" s="28">
        <v>5.6924363026569491</v>
      </c>
      <c r="D22" s="28">
        <v>5.7539661294484441</v>
      </c>
      <c r="E22" s="28">
        <v>5.8174666543932139</v>
      </c>
      <c r="F22" s="27">
        <v>1.4999999999999999E-2</v>
      </c>
      <c r="G22" s="27"/>
      <c r="M22" s="3">
        <v>589</v>
      </c>
      <c r="N22" s="10">
        <v>0.45985580450588598</v>
      </c>
      <c r="O22" s="31">
        <v>7.0118643247318202E-2</v>
      </c>
      <c r="P22" s="32"/>
    </row>
    <row r="23" spans="1:19">
      <c r="A23" s="12">
        <v>400</v>
      </c>
      <c r="B23" s="28">
        <v>3.7785870903941507</v>
      </c>
      <c r="C23" s="28">
        <v>3.794766938141354</v>
      </c>
      <c r="D23" s="28">
        <v>3.8361893637155666</v>
      </c>
      <c r="E23" s="7" t="s">
        <v>32</v>
      </c>
      <c r="F23" s="27">
        <v>1.4999999999999999E-2</v>
      </c>
      <c r="G23" s="26"/>
      <c r="M23" s="3">
        <v>639</v>
      </c>
      <c r="N23" s="10">
        <v>0.50789181138692197</v>
      </c>
      <c r="O23" s="31">
        <v>6.9122770952689802E-2</v>
      </c>
      <c r="P23" s="32"/>
    </row>
    <row r="24" spans="1:19">
      <c r="A24" s="12">
        <v>200</v>
      </c>
      <c r="B24" s="28">
        <v>1.8889061537104856</v>
      </c>
      <c r="C24" s="28">
        <v>1.8968067407446911</v>
      </c>
      <c r="D24" s="7" t="s">
        <v>32</v>
      </c>
      <c r="E24" s="7" t="s">
        <v>32</v>
      </c>
      <c r="F24" s="26">
        <v>1.4999999999999999E-2</v>
      </c>
      <c r="G24" s="26"/>
      <c r="M24" s="3">
        <v>661</v>
      </c>
      <c r="N24" s="10">
        <v>0.52120364563696098</v>
      </c>
      <c r="O24" s="31">
        <v>6.7245904319278516E-2</v>
      </c>
      <c r="P24" s="32"/>
    </row>
    <row r="25" spans="1:19">
      <c r="A25" s="12">
        <v>100</v>
      </c>
      <c r="B25" s="29">
        <v>0.94403012492850269</v>
      </c>
      <c r="C25" s="28">
        <v>0.94851126141397035</v>
      </c>
      <c r="D25" s="7" t="s">
        <v>32</v>
      </c>
      <c r="E25" s="7" t="s">
        <v>32</v>
      </c>
      <c r="F25" s="26">
        <v>2.5000000000000001E-2</v>
      </c>
      <c r="M25" s="3">
        <v>698</v>
      </c>
      <c r="N25" s="10">
        <v>0.55147511944253402</v>
      </c>
      <c r="O25" s="31">
        <v>6.8919935172473981E-2</v>
      </c>
      <c r="P25" s="32"/>
    </row>
    <row r="26" spans="1:19">
      <c r="A26" s="5"/>
      <c r="M26" s="3">
        <v>749</v>
      </c>
      <c r="N26" s="10">
        <v>0.585263845655422</v>
      </c>
      <c r="O26" s="31">
        <v>7.3415448675713091E-2</v>
      </c>
      <c r="P26" s="32"/>
    </row>
    <row r="27" spans="1:19" ht="15">
      <c r="B27" s="1" t="s">
        <v>14</v>
      </c>
      <c r="G27" s="18"/>
      <c r="M27" s="3">
        <v>765</v>
      </c>
      <c r="N27" s="10">
        <v>0.592604863844163</v>
      </c>
      <c r="O27" s="31">
        <v>7.2780967076184921E-2</v>
      </c>
      <c r="P27" s="32"/>
    </row>
    <row r="28" spans="1:19" ht="15">
      <c r="A28" s="1" t="s">
        <v>37</v>
      </c>
      <c r="B28" s="12">
        <v>15</v>
      </c>
      <c r="C28" s="12">
        <v>25</v>
      </c>
      <c r="D28" s="12">
        <v>50</v>
      </c>
      <c r="E28" s="12">
        <v>75</v>
      </c>
      <c r="F28" s="18"/>
      <c r="G28" s="27"/>
      <c r="M28" s="3">
        <v>799</v>
      </c>
      <c r="N28" s="10">
        <v>0.621852972681887</v>
      </c>
      <c r="O28" s="31">
        <v>7.706573196157987E-2</v>
      </c>
      <c r="P28" s="32"/>
    </row>
    <row r="29" spans="1:19">
      <c r="A29" s="12">
        <v>1100</v>
      </c>
      <c r="B29" s="7" t="s">
        <v>32</v>
      </c>
      <c r="C29" s="28">
        <v>39.898584276973757</v>
      </c>
      <c r="D29" s="29">
        <v>37.080070692476546</v>
      </c>
      <c r="E29" s="29">
        <v>34.261557107979321</v>
      </c>
      <c r="F29" s="27">
        <v>4.0000000000000001E-3</v>
      </c>
      <c r="G29" s="27"/>
      <c r="M29" s="3">
        <v>849</v>
      </c>
      <c r="N29" s="10">
        <v>0.65376992161700698</v>
      </c>
      <c r="O29" s="31">
        <v>6.9295958576918545E-2</v>
      </c>
      <c r="P29" s="32"/>
    </row>
    <row r="30" spans="1:19">
      <c r="A30" s="12">
        <v>1000</v>
      </c>
      <c r="B30" s="28">
        <v>40.846601070763988</v>
      </c>
      <c r="C30" s="28">
        <v>39.714731230689345</v>
      </c>
      <c r="D30" s="29">
        <v>36.885056630502731</v>
      </c>
      <c r="E30" s="29">
        <v>34.050491614956464</v>
      </c>
      <c r="F30" s="27">
        <v>4.0000000000000001E-3</v>
      </c>
      <c r="G30" s="27"/>
      <c r="M30" s="3">
        <v>881</v>
      </c>
      <c r="N30" s="10">
        <v>0.67531776047435599</v>
      </c>
      <c r="O30" s="31">
        <v>6.8735901324160159E-2</v>
      </c>
      <c r="P30" s="32"/>
    </row>
    <row r="31" spans="1:19">
      <c r="A31" s="12">
        <v>800</v>
      </c>
      <c r="B31" s="28">
        <v>40.431386363294123</v>
      </c>
      <c r="C31" s="28">
        <v>39.286425469381712</v>
      </c>
      <c r="D31" s="28">
        <v>36.424023234600689</v>
      </c>
      <c r="E31" s="29">
        <v>33.561620999819667</v>
      </c>
      <c r="F31" s="27">
        <v>4.0000000000000001E-3</v>
      </c>
      <c r="G31" s="27"/>
      <c r="M31" s="3">
        <v>899</v>
      </c>
      <c r="N31" s="10">
        <v>0.65606456741396901</v>
      </c>
      <c r="O31" s="31">
        <v>8.9365725734409623E-2</v>
      </c>
      <c r="P31" s="32"/>
    </row>
    <row r="32" spans="1:19">
      <c r="A32" s="12">
        <v>600</v>
      </c>
      <c r="B32" s="28">
        <v>39.8999377655893</v>
      </c>
      <c r="C32" s="28">
        <v>38.738801976105577</v>
      </c>
      <c r="D32" s="28">
        <v>35.835962502396264</v>
      </c>
      <c r="E32" s="28">
        <v>32.933123028686943</v>
      </c>
      <c r="F32" s="27">
        <v>4.0000000000000001E-3</v>
      </c>
      <c r="G32" s="27"/>
      <c r="M32" s="3">
        <v>947</v>
      </c>
      <c r="N32" s="10">
        <v>0.66579820431299497</v>
      </c>
      <c r="O32" s="31">
        <v>9.5140229260467016E-2</v>
      </c>
      <c r="P32" s="32"/>
    </row>
    <row r="33" spans="1:16">
      <c r="A33" s="12">
        <v>400</v>
      </c>
      <c r="B33" s="28">
        <v>39.160498626702534</v>
      </c>
      <c r="C33" s="28">
        <v>37.976056628531005</v>
      </c>
      <c r="D33" s="28">
        <v>35.014951633102207</v>
      </c>
      <c r="E33" s="7" t="s">
        <v>32</v>
      </c>
      <c r="F33" s="27">
        <v>4.0000000000000001E-3</v>
      </c>
      <c r="G33" s="26"/>
      <c r="M33" s="3">
        <v>999</v>
      </c>
      <c r="N33" s="10">
        <v>0.62606826921915304</v>
      </c>
      <c r="O33" s="31">
        <v>0.1014615800936539</v>
      </c>
      <c r="P33" s="32"/>
    </row>
    <row r="34" spans="1:16">
      <c r="A34" s="12">
        <v>200</v>
      </c>
      <c r="B34" s="28">
        <v>37.923732386768634</v>
      </c>
      <c r="C34" s="28">
        <v>36.69806909145472</v>
      </c>
      <c r="D34" s="7" t="s">
        <v>32</v>
      </c>
      <c r="E34" s="7" t="s">
        <v>32</v>
      </c>
      <c r="F34" s="26">
        <v>4.0000000000000001E-3</v>
      </c>
      <c r="G34" s="27"/>
      <c r="M34" s="3">
        <v>1049</v>
      </c>
      <c r="N34" s="10">
        <v>0.46907663591466298</v>
      </c>
      <c r="O34" s="31">
        <v>0.12566302366754553</v>
      </c>
      <c r="P34" s="32"/>
    </row>
    <row r="35" spans="1:16">
      <c r="A35" s="12">
        <v>100</v>
      </c>
      <c r="B35" s="29">
        <v>36.723191509819955</v>
      </c>
      <c r="C35" s="28">
        <v>35.454566724480358</v>
      </c>
      <c r="D35" s="7" t="s">
        <v>32</v>
      </c>
      <c r="E35" s="7" t="s">
        <v>32</v>
      </c>
      <c r="F35" s="26">
        <v>4.0000000000000001E-3</v>
      </c>
      <c r="M35" s="3">
        <v>1098</v>
      </c>
      <c r="N35" s="10">
        <v>0.26600788759329402</v>
      </c>
      <c r="O35" s="31">
        <v>0.21201320937246254</v>
      </c>
      <c r="P35" s="32"/>
    </row>
    <row r="36" spans="1:16">
      <c r="M36" s="3">
        <v>1145</v>
      </c>
      <c r="N36" s="10">
        <v>6.62341215016507E-2</v>
      </c>
      <c r="O36" s="31">
        <v>0.21596709534472999</v>
      </c>
      <c r="P36" s="32"/>
    </row>
    <row r="37" spans="1:16">
      <c r="M37" s="3">
        <v>1198</v>
      </c>
      <c r="N37" s="10">
        <v>2.39664901946524E-3</v>
      </c>
      <c r="O37" s="31">
        <v>0.23451517801067556</v>
      </c>
      <c r="P37" s="32"/>
    </row>
    <row r="38" spans="1:16">
      <c r="M38" s="3"/>
      <c r="N38" s="15"/>
      <c r="O38" s="15"/>
    </row>
    <row r="39" spans="1:16">
      <c r="M39" s="3"/>
      <c r="N39" s="15"/>
      <c r="O39" s="15"/>
    </row>
    <row r="40" spans="1:16">
      <c r="M40" s="3"/>
      <c r="N40" s="15"/>
      <c r="O40" s="15"/>
    </row>
    <row r="41" spans="1:16">
      <c r="M41" s="3"/>
      <c r="N41" s="15"/>
      <c r="O41" s="15"/>
    </row>
    <row r="42" spans="1:16">
      <c r="M42" s="3"/>
      <c r="N42" s="15"/>
      <c r="O42" s="15"/>
    </row>
    <row r="43" spans="1:16">
      <c r="M43" s="3"/>
      <c r="N43" s="15"/>
      <c r="O43" s="15"/>
    </row>
    <row r="44" spans="1:16">
      <c r="M44" s="3"/>
      <c r="N44" s="15"/>
      <c r="O44" s="15"/>
    </row>
    <row r="45" spans="1:16">
      <c r="M45" s="3"/>
      <c r="N45" s="15"/>
      <c r="O45" s="15"/>
    </row>
    <row r="46" spans="1:16">
      <c r="M46" s="3"/>
      <c r="N46" s="15"/>
      <c r="O46" s="15"/>
    </row>
    <row r="47" spans="1:16">
      <c r="M47" s="3"/>
      <c r="N47" s="15"/>
      <c r="O47" s="15"/>
    </row>
    <row r="48" spans="1:16">
      <c r="M48" s="3"/>
      <c r="N48" s="15"/>
      <c r="O48" s="15"/>
    </row>
    <row r="49" spans="13:15">
      <c r="M49" s="3"/>
      <c r="N49" s="15"/>
      <c r="O49" s="15"/>
    </row>
    <row r="50" spans="13:15">
      <c r="M50" s="3"/>
      <c r="N50" s="15"/>
      <c r="O50" s="15"/>
    </row>
    <row r="51" spans="13:15">
      <c r="M51" s="3"/>
      <c r="N51" s="15"/>
      <c r="O51" s="15"/>
    </row>
    <row r="52" spans="13:15">
      <c r="M52" s="3"/>
      <c r="N52" s="15"/>
      <c r="O52" s="15"/>
    </row>
    <row r="53" spans="13:15">
      <c r="M53" s="3"/>
      <c r="N53" s="15"/>
      <c r="O53" s="15"/>
    </row>
    <row r="54" spans="13:15">
      <c r="M54" s="3"/>
      <c r="N54" s="15"/>
      <c r="O54" s="15"/>
    </row>
    <row r="55" spans="13:15">
      <c r="M55" s="3"/>
      <c r="N55" s="15"/>
      <c r="O55" s="15"/>
    </row>
    <row r="56" spans="13:15">
      <c r="M56" s="3"/>
      <c r="N56" s="15"/>
      <c r="O56" s="15"/>
    </row>
    <row r="57" spans="13:15">
      <c r="M57" s="3"/>
      <c r="N57" s="15"/>
      <c r="O57" s="15"/>
    </row>
    <row r="58" spans="13:15">
      <c r="M58" s="3"/>
      <c r="N58" s="15"/>
      <c r="O58" s="15"/>
    </row>
    <row r="59" spans="13:15">
      <c r="M59" s="3"/>
      <c r="N59" s="15"/>
      <c r="O59" s="15"/>
    </row>
    <row r="60" spans="13:15">
      <c r="M60" s="3"/>
      <c r="N60" s="15"/>
      <c r="O60" s="15"/>
    </row>
    <row r="61" spans="13:15">
      <c r="M61" s="3"/>
      <c r="N61" s="15"/>
      <c r="O61" s="15"/>
    </row>
    <row r="62" spans="13:15">
      <c r="M62" s="3"/>
      <c r="N62" s="15"/>
      <c r="O62" s="15"/>
    </row>
    <row r="63" spans="13:15">
      <c r="M63" s="3"/>
      <c r="N63" s="15"/>
      <c r="O63" s="15"/>
    </row>
    <row r="64" spans="13:15">
      <c r="M64" s="3"/>
      <c r="N64" s="15"/>
      <c r="O64" s="15"/>
    </row>
    <row r="65" spans="13:15">
      <c r="M65" s="3"/>
      <c r="N65" s="15"/>
      <c r="O65" s="15"/>
    </row>
    <row r="66" spans="13:15">
      <c r="M66" s="3"/>
      <c r="N66" s="15"/>
      <c r="O66" s="15"/>
    </row>
    <row r="67" spans="13:15">
      <c r="M67" s="3"/>
      <c r="N67" s="15"/>
      <c r="O67" s="15"/>
    </row>
    <row r="68" spans="13:15">
      <c r="M68" s="3"/>
      <c r="N68" s="15"/>
      <c r="O68" s="15"/>
    </row>
    <row r="69" spans="13:15">
      <c r="M69" s="3"/>
      <c r="N69" s="15"/>
      <c r="O69" s="15"/>
    </row>
    <row r="70" spans="13:15">
      <c r="M70" s="3"/>
      <c r="N70" s="15"/>
      <c r="O70" s="15"/>
    </row>
    <row r="71" spans="13:15">
      <c r="M71" s="3"/>
      <c r="N71" s="15"/>
      <c r="O71" s="15"/>
    </row>
    <row r="72" spans="13:15">
      <c r="M72" s="3"/>
      <c r="N72" s="15"/>
      <c r="O72" s="15"/>
    </row>
    <row r="73" spans="13:15">
      <c r="M73" s="3"/>
      <c r="N73" s="15"/>
      <c r="O73" s="15"/>
    </row>
    <row r="74" spans="13:15">
      <c r="M74" s="3"/>
      <c r="N74" s="15"/>
      <c r="O74" s="15"/>
    </row>
    <row r="75" spans="13:15">
      <c r="M75" s="3"/>
      <c r="N75" s="15"/>
      <c r="O75" s="15"/>
    </row>
    <row r="76" spans="13:15">
      <c r="M76" s="3"/>
      <c r="N76" s="15"/>
      <c r="O76" s="15"/>
    </row>
    <row r="77" spans="13:15">
      <c r="M77" s="3"/>
      <c r="N77" s="15"/>
      <c r="O77" s="15"/>
    </row>
    <row r="78" spans="13:15">
      <c r="M78" s="3"/>
      <c r="N78" s="15"/>
      <c r="O78" s="15"/>
    </row>
    <row r="79" spans="13:15">
      <c r="M79" s="3"/>
      <c r="N79" s="15"/>
      <c r="O79" s="15"/>
    </row>
    <row r="80" spans="13:15">
      <c r="M80" s="3"/>
      <c r="N80" s="15"/>
      <c r="O80" s="15"/>
    </row>
    <row r="81" spans="13:15">
      <c r="M81" s="3"/>
      <c r="N81" s="15"/>
      <c r="O81" s="15"/>
    </row>
    <row r="82" spans="13:15">
      <c r="M82" s="3"/>
      <c r="N82" s="15"/>
      <c r="O82" s="15"/>
    </row>
    <row r="83" spans="13:15">
      <c r="M83" s="3"/>
      <c r="N83" s="15"/>
      <c r="O83" s="15"/>
    </row>
    <row r="84" spans="13:15">
      <c r="M84" s="3"/>
      <c r="N84" s="15"/>
      <c r="O84" s="15"/>
    </row>
    <row r="85" spans="13:15">
      <c r="M85" s="3"/>
      <c r="N85" s="15"/>
      <c r="O85" s="15"/>
    </row>
    <row r="86" spans="13:15">
      <c r="M86" s="3"/>
      <c r="N86" s="15"/>
      <c r="O86" s="15"/>
    </row>
    <row r="87" spans="13:15">
      <c r="M87" s="3"/>
      <c r="N87" s="15"/>
      <c r="O87" s="15"/>
    </row>
    <row r="88" spans="13:15">
      <c r="M88" s="3"/>
      <c r="N88" s="15"/>
      <c r="O88" s="15"/>
    </row>
    <row r="89" spans="13:15">
      <c r="M89" s="3"/>
      <c r="N89" s="15"/>
      <c r="O89" s="15"/>
    </row>
    <row r="90" spans="13:15">
      <c r="M90" s="3"/>
      <c r="N90" s="15"/>
      <c r="O90" s="15"/>
    </row>
    <row r="91" spans="13:15">
      <c r="M91" s="3"/>
      <c r="N91" s="15"/>
      <c r="O91" s="15"/>
    </row>
    <row r="92" spans="13:15">
      <c r="M92" s="3"/>
      <c r="N92" s="15"/>
      <c r="O92" s="15"/>
    </row>
    <row r="93" spans="13:15">
      <c r="M93" s="3"/>
      <c r="N93" s="15"/>
      <c r="O93" s="15"/>
    </row>
    <row r="94" spans="13:15">
      <c r="M94" s="3"/>
      <c r="N94" s="15"/>
      <c r="O94" s="15"/>
    </row>
    <row r="95" spans="13:15">
      <c r="M95" s="3"/>
      <c r="N95" s="15"/>
      <c r="O95" s="15"/>
    </row>
    <row r="96" spans="13:15">
      <c r="M96" s="3"/>
      <c r="N96" s="15"/>
      <c r="O96" s="15"/>
    </row>
    <row r="97" spans="13:15">
      <c r="M97" s="3"/>
      <c r="N97" s="15"/>
      <c r="O97" s="15"/>
    </row>
    <row r="98" spans="13:15">
      <c r="M98" s="3"/>
      <c r="N98" s="15"/>
      <c r="O98" s="15"/>
    </row>
    <row r="99" spans="13:15">
      <c r="M99" s="3"/>
      <c r="N99" s="15"/>
      <c r="O99" s="15"/>
    </row>
    <row r="100" spans="13:15">
      <c r="M100" s="3"/>
      <c r="N100" s="15"/>
      <c r="O100" s="15"/>
    </row>
    <row r="101" spans="13:15">
      <c r="M101" s="3"/>
      <c r="N101" s="15"/>
      <c r="O101" s="15"/>
    </row>
    <row r="102" spans="13:15">
      <c r="M102" s="3"/>
      <c r="N102" s="15"/>
      <c r="O102" s="15"/>
    </row>
    <row r="103" spans="13:15">
      <c r="M103" s="3"/>
      <c r="N103" s="15"/>
      <c r="O103" s="15"/>
    </row>
    <row r="104" spans="13:15">
      <c r="M104" s="3"/>
      <c r="N104" s="15"/>
      <c r="O104" s="15"/>
    </row>
    <row r="105" spans="13:15">
      <c r="M105" s="3"/>
      <c r="N105" s="15"/>
      <c r="O105" s="15"/>
    </row>
    <row r="106" spans="13:15">
      <c r="M106" s="3"/>
      <c r="N106" s="15"/>
      <c r="O106" s="15"/>
    </row>
    <row r="107" spans="13:15">
      <c r="M107" s="3"/>
      <c r="N107" s="15"/>
      <c r="O107" s="15"/>
    </row>
    <row r="108" spans="13:15">
      <c r="M108" s="3"/>
      <c r="N108" s="15"/>
      <c r="O108" s="15"/>
    </row>
    <row r="109" spans="13:15">
      <c r="M109" s="3"/>
      <c r="N109" s="15"/>
      <c r="O109" s="15"/>
    </row>
    <row r="110" spans="13:15">
      <c r="M110" s="3"/>
      <c r="N110" s="15"/>
      <c r="O110" s="15"/>
    </row>
    <row r="111" spans="13:15">
      <c r="M111" s="3"/>
      <c r="N111" s="15"/>
      <c r="O111" s="15"/>
    </row>
    <row r="112" spans="13:15">
      <c r="M112" s="3"/>
      <c r="N112" s="15"/>
      <c r="O112" s="15"/>
    </row>
    <row r="113" spans="13:15">
      <c r="M113" s="3"/>
      <c r="N113" s="15"/>
      <c r="O113" s="15"/>
    </row>
    <row r="114" spans="13:15">
      <c r="M114" s="3"/>
      <c r="N114" s="15"/>
      <c r="O114" s="15"/>
    </row>
    <row r="115" spans="13:15">
      <c r="M115" s="3"/>
      <c r="N115" s="15"/>
      <c r="O115" s="15"/>
    </row>
    <row r="116" spans="13:15">
      <c r="M116" s="3"/>
      <c r="N116" s="15"/>
      <c r="O116" s="15"/>
    </row>
    <row r="117" spans="13:15">
      <c r="M117" s="3"/>
      <c r="N117" s="15"/>
      <c r="O117" s="15"/>
    </row>
    <row r="118" spans="13:15">
      <c r="M118" s="3"/>
      <c r="N118" s="15"/>
      <c r="O118" s="15"/>
    </row>
    <row r="119" spans="13:15">
      <c r="M119" s="3"/>
      <c r="N119" s="15"/>
      <c r="O119" s="15"/>
    </row>
    <row r="120" spans="13:15">
      <c r="M120" s="3"/>
      <c r="N120" s="15"/>
      <c r="O120" s="15"/>
    </row>
    <row r="121" spans="13:15">
      <c r="M121" s="3"/>
      <c r="N121" s="15"/>
      <c r="O121" s="15"/>
    </row>
    <row r="122" spans="13:15">
      <c r="M122" s="3"/>
      <c r="N122" s="15"/>
      <c r="O122" s="15"/>
    </row>
    <row r="123" spans="13:15">
      <c r="M123" s="3"/>
      <c r="N123" s="15"/>
      <c r="O123" s="15"/>
    </row>
    <row r="124" spans="13:15">
      <c r="M124" s="3"/>
      <c r="N124" s="15"/>
      <c r="O124" s="15"/>
    </row>
    <row r="125" spans="13:15">
      <c r="M125" s="3"/>
      <c r="N125" s="15"/>
      <c r="O125" s="15"/>
    </row>
    <row r="126" spans="13:15">
      <c r="M126" s="3"/>
      <c r="N126" s="15"/>
      <c r="O126" s="15"/>
    </row>
    <row r="127" spans="13:15">
      <c r="M127" s="3"/>
      <c r="N127" s="15"/>
      <c r="O127" s="15"/>
    </row>
    <row r="128" spans="13:15">
      <c r="M128" s="3"/>
      <c r="N128" s="15"/>
      <c r="O128" s="15"/>
    </row>
    <row r="129" spans="13:15">
      <c r="M129" s="3"/>
      <c r="N129" s="15"/>
      <c r="O129" s="15"/>
    </row>
    <row r="130" spans="13:15">
      <c r="M130" s="3"/>
      <c r="N130" s="15"/>
      <c r="O130" s="15"/>
    </row>
    <row r="131" spans="13:15">
      <c r="M131" s="3"/>
      <c r="N131" s="15"/>
      <c r="O131" s="15"/>
    </row>
    <row r="132" spans="13:15">
      <c r="M132" s="3"/>
      <c r="N132" s="15"/>
      <c r="O132" s="15"/>
    </row>
    <row r="133" spans="13:15">
      <c r="M133" s="3"/>
      <c r="N133" s="15"/>
      <c r="O133" s="15"/>
    </row>
    <row r="134" spans="13:15">
      <c r="M134" s="3"/>
      <c r="N134" s="15"/>
      <c r="O134" s="15"/>
    </row>
    <row r="135" spans="13:15">
      <c r="M135" s="3"/>
      <c r="N135" s="15"/>
      <c r="O135" s="15"/>
    </row>
    <row r="136" spans="13:15">
      <c r="M136" s="3"/>
      <c r="N136" s="15"/>
      <c r="O136" s="15"/>
    </row>
    <row r="137" spans="13:15">
      <c r="M137" s="3"/>
      <c r="N137" s="15"/>
      <c r="O137" s="15"/>
    </row>
    <row r="138" spans="13:15">
      <c r="M138" s="3"/>
      <c r="N138" s="15"/>
      <c r="O138" s="15"/>
    </row>
    <row r="139" spans="13:15">
      <c r="M139" s="3"/>
      <c r="N139" s="15"/>
      <c r="O139" s="15"/>
    </row>
    <row r="140" spans="13:15">
      <c r="M140" s="3"/>
      <c r="N140" s="15"/>
      <c r="O140" s="15"/>
    </row>
    <row r="141" spans="13:15">
      <c r="M141" s="3"/>
      <c r="N141" s="15"/>
      <c r="O141" s="15"/>
    </row>
    <row r="142" spans="13:15">
      <c r="M142" s="3"/>
      <c r="N142" s="15"/>
      <c r="O142" s="15"/>
    </row>
    <row r="143" spans="13:15">
      <c r="M143" s="3"/>
      <c r="N143" s="15"/>
      <c r="O143" s="15"/>
    </row>
    <row r="144" spans="13:15">
      <c r="M144" s="3"/>
      <c r="N144" s="15"/>
      <c r="O144" s="15"/>
    </row>
    <row r="145" spans="13:15">
      <c r="M145" s="3"/>
      <c r="N145" s="15"/>
      <c r="O145" s="15"/>
    </row>
    <row r="146" spans="13:15">
      <c r="M146" s="3"/>
      <c r="N146" s="15"/>
      <c r="O146" s="15"/>
    </row>
    <row r="147" spans="13:15">
      <c r="M147" s="3"/>
      <c r="N147" s="15"/>
      <c r="O147" s="15"/>
    </row>
    <row r="148" spans="13:15">
      <c r="M148" s="3"/>
      <c r="N148" s="15"/>
      <c r="O148" s="15"/>
    </row>
    <row r="149" spans="13:15">
      <c r="M149" s="3"/>
      <c r="N149" s="15"/>
      <c r="O149" s="15"/>
    </row>
    <row r="150" spans="13:15">
      <c r="M150" s="3"/>
      <c r="N150" s="15"/>
      <c r="O150" s="15"/>
    </row>
    <row r="151" spans="13:15">
      <c r="M151" s="3"/>
      <c r="N151" s="15"/>
      <c r="O151" s="15"/>
    </row>
    <row r="152" spans="13:15">
      <c r="M152" s="3"/>
      <c r="N152" s="15"/>
      <c r="O152" s="15"/>
    </row>
    <row r="153" spans="13:15">
      <c r="M153" s="3"/>
      <c r="N153" s="15"/>
      <c r="O153" s="15"/>
    </row>
    <row r="154" spans="13:15">
      <c r="M154" s="3"/>
      <c r="N154" s="15"/>
      <c r="O154" s="15"/>
    </row>
    <row r="155" spans="13:15">
      <c r="M155" s="3"/>
      <c r="N155" s="15"/>
      <c r="O155" s="15"/>
    </row>
    <row r="156" spans="13:15">
      <c r="M156" s="3"/>
      <c r="N156" s="15"/>
      <c r="O156" s="15"/>
    </row>
    <row r="157" spans="13:15">
      <c r="M157" s="3"/>
      <c r="N157" s="15"/>
      <c r="O157" s="15"/>
    </row>
    <row r="158" spans="13:15">
      <c r="M158" s="3"/>
      <c r="N158" s="15"/>
      <c r="O158" s="15"/>
    </row>
    <row r="159" spans="13:15">
      <c r="M159" s="3"/>
      <c r="N159" s="15"/>
      <c r="O159" s="15"/>
    </row>
    <row r="160" spans="13:15">
      <c r="M160" s="3"/>
      <c r="N160" s="15"/>
      <c r="O160" s="15"/>
    </row>
    <row r="161" spans="13:15">
      <c r="M161" s="3"/>
      <c r="N161" s="15"/>
      <c r="O161" s="15"/>
    </row>
    <row r="162" spans="13:15">
      <c r="M162" s="3"/>
      <c r="N162" s="15"/>
      <c r="O162" s="15"/>
    </row>
    <row r="163" spans="13:15">
      <c r="M163" s="3"/>
      <c r="N163" s="15"/>
      <c r="O163" s="15"/>
    </row>
    <row r="164" spans="13:15">
      <c r="M164" s="3"/>
      <c r="N164" s="15"/>
      <c r="O164" s="15"/>
    </row>
    <row r="165" spans="13:15">
      <c r="M165" s="3"/>
      <c r="N165" s="15"/>
      <c r="O165" s="15"/>
    </row>
    <row r="166" spans="13:15">
      <c r="M166" s="3"/>
      <c r="N166" s="15"/>
      <c r="O166" s="15"/>
    </row>
    <row r="167" spans="13:15">
      <c r="M167" s="3"/>
      <c r="N167" s="15"/>
      <c r="O167" s="15"/>
    </row>
    <row r="168" spans="13:15">
      <c r="M168" s="3"/>
      <c r="N168" s="15"/>
      <c r="O168" s="15"/>
    </row>
    <row r="169" spans="13:15">
      <c r="M169" s="3"/>
      <c r="N169" s="15"/>
      <c r="O169" s="15"/>
    </row>
    <row r="170" spans="13:15">
      <c r="M170" s="3"/>
      <c r="N170" s="15"/>
      <c r="O170" s="15"/>
    </row>
    <row r="171" spans="13:15">
      <c r="M171" s="3"/>
      <c r="N171" s="15"/>
      <c r="O171" s="15"/>
    </row>
    <row r="172" spans="13:15">
      <c r="M172" s="3"/>
      <c r="N172" s="15"/>
      <c r="O172" s="15"/>
    </row>
    <row r="173" spans="13:15">
      <c r="M173" s="3"/>
      <c r="N173" s="15"/>
      <c r="O173" s="15"/>
    </row>
    <row r="174" spans="13:15">
      <c r="M174" s="3"/>
      <c r="N174" s="15"/>
      <c r="O174" s="15"/>
    </row>
    <row r="175" spans="13:15">
      <c r="M175" s="3"/>
      <c r="N175" s="15"/>
      <c r="O175" s="15"/>
    </row>
    <row r="176" spans="13:15">
      <c r="M176" s="3"/>
      <c r="N176" s="15"/>
      <c r="O176" s="15"/>
    </row>
    <row r="177" spans="13:15">
      <c r="M177" s="3"/>
      <c r="N177" s="15"/>
      <c r="O177" s="15"/>
    </row>
    <row r="178" spans="13:15">
      <c r="M178" s="3"/>
      <c r="N178" s="15"/>
      <c r="O178" s="15"/>
    </row>
    <row r="179" spans="13:15">
      <c r="M179" s="3"/>
      <c r="N179" s="15"/>
      <c r="O179" s="15"/>
    </row>
    <row r="180" spans="13:15">
      <c r="M180" s="3"/>
      <c r="N180" s="15"/>
      <c r="O180" s="15"/>
    </row>
    <row r="181" spans="13:15">
      <c r="M181" s="3"/>
      <c r="N181" s="15"/>
      <c r="O181" s="15"/>
    </row>
    <row r="182" spans="13:15">
      <c r="M182" s="3"/>
      <c r="N182" s="15"/>
      <c r="O182" s="15"/>
    </row>
    <row r="183" spans="13:15">
      <c r="M183" s="3"/>
      <c r="N183" s="15"/>
      <c r="O183" s="15"/>
    </row>
    <row r="184" spans="13:15">
      <c r="M184" s="3"/>
      <c r="N184" s="15"/>
      <c r="O184" s="15"/>
    </row>
    <row r="185" spans="13:15">
      <c r="M185" s="3"/>
      <c r="N185" s="15"/>
      <c r="O185" s="15"/>
    </row>
    <row r="186" spans="13:15">
      <c r="M186" s="3"/>
      <c r="N186" s="15"/>
      <c r="O186" s="15"/>
    </row>
    <row r="187" spans="13:15">
      <c r="M187" s="3"/>
      <c r="N187" s="15"/>
      <c r="O187" s="15"/>
    </row>
    <row r="188" spans="13:15">
      <c r="M188" s="3"/>
      <c r="N188" s="15"/>
      <c r="O188" s="15"/>
    </row>
    <row r="189" spans="13:15">
      <c r="M189" s="3"/>
      <c r="N189" s="15"/>
      <c r="O189" s="15"/>
    </row>
    <row r="190" spans="13:15">
      <c r="M190" s="3"/>
      <c r="N190" s="15"/>
      <c r="O190" s="15"/>
    </row>
    <row r="191" spans="13:15">
      <c r="M191" s="3"/>
      <c r="N191" s="16"/>
      <c r="O191" s="16"/>
    </row>
    <row r="195" spans="13:15">
      <c r="M195" s="3"/>
      <c r="N195" s="15"/>
      <c r="O195" s="15"/>
    </row>
    <row r="196" spans="13:15">
      <c r="M196" s="3"/>
      <c r="N196" s="15"/>
      <c r="O196" s="15"/>
    </row>
    <row r="197" spans="13:15">
      <c r="M197" s="3"/>
      <c r="N197" s="15"/>
      <c r="O197" s="15"/>
    </row>
    <row r="198" spans="13:15">
      <c r="M198" s="3"/>
      <c r="N198" s="15"/>
      <c r="O198" s="15"/>
    </row>
    <row r="199" spans="13:15">
      <c r="M199" s="3"/>
      <c r="N199" s="15"/>
      <c r="O199" s="15"/>
    </row>
    <row r="200" spans="13:15">
      <c r="M200" s="3"/>
      <c r="N200" s="15"/>
      <c r="O200" s="15"/>
    </row>
    <row r="201" spans="13:15">
      <c r="M201" s="3"/>
      <c r="N201" s="15"/>
      <c r="O201" s="15"/>
    </row>
    <row r="202" spans="13:15">
      <c r="M202" s="3"/>
      <c r="N202" s="15"/>
      <c r="O202" s="15"/>
    </row>
    <row r="203" spans="13:15">
      <c r="M203" s="3"/>
      <c r="N203" s="15"/>
      <c r="O203" s="15"/>
    </row>
    <row r="204" spans="13:15">
      <c r="M204" s="3"/>
      <c r="N204" s="15"/>
      <c r="O204" s="15"/>
    </row>
    <row r="205" spans="13:15">
      <c r="M205" s="3"/>
      <c r="N205" s="15"/>
      <c r="O205" s="15"/>
    </row>
    <row r="206" spans="13:15">
      <c r="M206" s="3"/>
      <c r="N206" s="15"/>
      <c r="O206" s="15"/>
    </row>
    <row r="207" spans="13:15">
      <c r="M207" s="3"/>
      <c r="N207" s="15"/>
      <c r="O207" s="15"/>
    </row>
    <row r="208" spans="13:15">
      <c r="M208" s="3"/>
      <c r="N208" s="15"/>
      <c r="O208" s="15"/>
    </row>
    <row r="209" spans="13:15">
      <c r="M209" s="3"/>
      <c r="N209" s="15"/>
      <c r="O209" s="15"/>
    </row>
    <row r="210" spans="13:15">
      <c r="M210" s="3"/>
      <c r="N210" s="15"/>
      <c r="O210" s="15"/>
    </row>
    <row r="211" spans="13:15">
      <c r="M211" s="3"/>
      <c r="N211" s="15"/>
      <c r="O211" s="15"/>
    </row>
    <row r="212" spans="13:15">
      <c r="M212" s="3"/>
      <c r="N212" s="15"/>
      <c r="O212" s="15"/>
    </row>
    <row r="213" spans="13:15">
      <c r="M213" s="3"/>
      <c r="N213" s="15"/>
      <c r="O213" s="15"/>
    </row>
    <row r="214" spans="13:15">
      <c r="M214" s="3"/>
      <c r="N214" s="15"/>
      <c r="O214" s="15"/>
    </row>
  </sheetData>
  <sheetProtection algorithmName="SHA-512" hashValue="JKJqV/j8XCD4y6F3nab55maIa5LGWe7RUIaOWtbxEerXmqYqCE8cHz/BMIFyN0ZWpiPKObus4MVeMI9vABWnZQ==" saltValue="fcmy8yDwPPrfBEbCJNsBEA==" spinCount="100000" sheet="1" objects="1" scenarios="1"/>
  <mergeCells count="9">
    <mergeCell ref="B6:E6"/>
    <mergeCell ref="I6:K6"/>
    <mergeCell ref="M6:O6"/>
    <mergeCell ref="Q6:S6"/>
    <mergeCell ref="U5:W5"/>
    <mergeCell ref="U6:W6"/>
    <mergeCell ref="M5:N5"/>
    <mergeCell ref="Q5:R5"/>
    <mergeCell ref="I5:J5"/>
  </mergeCells>
  <hyperlinks>
    <hyperlink ref="B3" r:id="rId1"/>
  </hyperlinks>
  <printOptions gridLines="1" gridLinesSet="0"/>
  <pageMargins left="0.70078740157480324" right="0.70078740157480324" top="0.75196850393700787" bottom="0.75196850393700787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61853-1 &amp;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Malte Vogt</dc:creator>
  <cp:lastModifiedBy>Gabi</cp:lastModifiedBy>
  <cp:revision>13</cp:revision>
  <dcterms:created xsi:type="dcterms:W3CDTF">2019-01-11T15:52:54Z</dcterms:created>
  <dcterms:modified xsi:type="dcterms:W3CDTF">2021-03-02T13:47:24Z</dcterms:modified>
</cp:coreProperties>
</file>